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H-COMMLEGISLATIVEOVERSIGHT\CONNIE2\Agencies - Docs on Individual Agency pages\1 - Comptroller General\Finances&amp;Performance - Budgeting&amp;Spending\"/>
    </mc:Choice>
  </mc:AlternateContent>
  <bookViews>
    <workbookView xWindow="0" yWindow="0" windowWidth="28800" windowHeight="13065"/>
  </bookViews>
  <sheets>
    <sheet name="Sheet1" sheetId="1" r:id="rId1"/>
    <sheet name="Sheet2" sheetId="2" r:id="rId2"/>
    <sheet name="Sheet3" sheetId="3" r:id="rId3"/>
  </sheets>
  <externalReferences>
    <externalReference r:id="rId4"/>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1" i="1" l="1"/>
  <c r="D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E25" i="1"/>
  <c r="D25" i="1"/>
  <c r="C25" i="1"/>
  <c r="E24" i="1"/>
  <c r="D24" i="1"/>
  <c r="C24" i="1"/>
  <c r="E20" i="1"/>
  <c r="E27" i="1" s="1"/>
  <c r="D20" i="1"/>
  <c r="C18" i="1"/>
  <c r="C15" i="1"/>
  <c r="C14" i="1"/>
  <c r="C2" i="1"/>
  <c r="C1" i="1"/>
  <c r="C61" i="1" l="1"/>
  <c r="C20" i="1"/>
  <c r="C27" i="1" s="1"/>
  <c r="D27" i="1"/>
</calcChain>
</file>

<file path=xl/sharedStrings.xml><?xml version="1.0" encoding="utf-8"?>
<sst xmlns="http://schemas.openxmlformats.org/spreadsheetml/2006/main" count="74" uniqueCount="68">
  <si>
    <t>Agency Responding</t>
  </si>
  <si>
    <t>Date of Submission</t>
  </si>
  <si>
    <t>Fiscal Year for which information below pertains</t>
  </si>
  <si>
    <t>2015-2016</t>
  </si>
  <si>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</si>
  <si>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</si>
  <si>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Explanations from the Agency regarding Part A:</t>
  </si>
  <si>
    <t>This is an estimate of how we budgeted for the current fiscal year based on funds available.</t>
  </si>
  <si>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</si>
  <si>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Source of Funds:</t>
  </si>
  <si>
    <t>Totals</t>
  </si>
  <si>
    <t>General Appropriations</t>
  </si>
  <si>
    <t xml:space="preserve">Is the source state, other or federal funding:  </t>
  </si>
  <si>
    <t>State Funds</t>
  </si>
  <si>
    <t>Other Funds</t>
  </si>
  <si>
    <t>Is funding recurring or one-time?</t>
  </si>
  <si>
    <t>Recurring</t>
  </si>
  <si>
    <t>$ From Last Year Available to Spend this Year</t>
  </si>
  <si>
    <t>Amount available at end of previous fiscal year</t>
  </si>
  <si>
    <t>Amount available at end of previous fiscal year that agency can actually use this fiscal year:</t>
  </si>
  <si>
    <t xml:space="preserve">If the amounts in the two rows above are not the same, explain why : </t>
  </si>
  <si>
    <t>Enter explanation for each fund to the right</t>
  </si>
  <si>
    <t>Other funds are not automatically carryforward. They have to be requested through the Executive Budget Office to increase Other Fund Authorization.</t>
  </si>
  <si>
    <t>$ Estimated to Receive this Year</t>
  </si>
  <si>
    <t>Amount budgeted/estimated to receive in this fiscal year:</t>
  </si>
  <si>
    <t>Total Actually Available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</si>
  <si>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</si>
  <si>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Explanations from the Agency regarding Part B:</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</si>
  <si>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</si>
  <si>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Source of Funds: (the rows to the left should populate automatically from what the agency entered in Part A)</t>
  </si>
  <si>
    <t>Is source state, other or federal funding:  (the rows to the left should populate automatically from what the agency entered in Part A)</t>
  </si>
  <si>
    <t>Restrictions on how agency is able to spend the funds from this source:</t>
  </si>
  <si>
    <t>n/a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</si>
  <si>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</si>
  <si>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</si>
  <si>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Where Agency Budgeted to Spend Money this Year</t>
  </si>
  <si>
    <t>Objective 1.1.1 - Process disbursement requests by agencies within four (4) business days:</t>
  </si>
  <si>
    <t>Objective 1.2.1 - Issue 1099s by January 31st annually:</t>
  </si>
  <si>
    <t>Objective 1.3.1 - Process payroll on the 1st and 16th of each month:</t>
  </si>
  <si>
    <t>Objective 1.3.2 - Process approximately 32,000 special voluntary deductions for state employees each payroll, including premiums for insurance products not offered by state government, elective credit union deposits, withholdings for voluntary defined contribution retirement plans, tax liens, and court-ordered wage garnishments:</t>
  </si>
  <si>
    <t>Objective 1.4.1 - Issue W-2s by January 31st annually:</t>
  </si>
  <si>
    <t>Objective 1.5.1 - Clear SCEIS Help Desk tickets within five (5) business days:</t>
  </si>
  <si>
    <t>Objective 2.1.1 - Publicly release the CAFR by December 31st each year:</t>
  </si>
  <si>
    <t>Objective 2.1.2 - Qualify for the Certificate of Achievement for Excellence in Financial Reporting from the Government Finance Officers Association:</t>
  </si>
  <si>
    <t>Objective 2.2.1 - Accelerate the financial reporting and CAFR completion processes, saving additional personnel costs in the process:</t>
  </si>
  <si>
    <t>Objective 3.1.1 - Produce and maintain an up-to-date online manual of SCEIS accounting practices and procedures:</t>
  </si>
  <si>
    <t>Objective 3.1.2 - Provide online Closing Packages with instructions for use by other agencies' accounting personnel at year end:</t>
  </si>
  <si>
    <t>Objective 3.1.3 - Ensure agreement of transactions posted in SCEIS and STARS:</t>
  </si>
  <si>
    <t>Objective 3.1.4 - Assemble multi-agency working group monthly to analyze the state's fiscal month and fiscal year-to-date revenue collections and determine accuracy and completeness:</t>
  </si>
  <si>
    <t>Objective 3.2.1 - Coordinate providing low-cost "Continuing Professional Education" (CPE) training among CPAs in the CG's Office, State Auditor's Office, and State Treasurer's Office(Note: LLR requires every CPA to complete forty (40) hours of CPE annually as a condition of retaining professional certification. This training initiative helps state government CPAs meet that costly requirement):</t>
  </si>
  <si>
    <t>Objective 3.3.1 - Determine appropriate annual premiums to bill and collect from state agencies, and account for claims paid by third-party administrator:</t>
  </si>
  <si>
    <t>Objective 4.1.1 - Respond to S.C. Freedom of Information Act (FOIA) requests within an average of ten (10) or fewer business days:</t>
  </si>
  <si>
    <t>Objective 4.2.1 - Maintain statewide transparency website:</t>
  </si>
  <si>
    <t>Objective 4.2.2 - Increase use of website (increase site visits) by improving format, expanding content, and soliciting the media to inform the public on the website's existence:</t>
  </si>
  <si>
    <t>Objective 4.3.1 - Issue and distribute annual Statewide Travel Report by statutory deadline (November 1st):</t>
  </si>
  <si>
    <t>Objective 4.3.2 - Post annual Statewide Travel Report on the statewide transparency website by November 1st:</t>
  </si>
  <si>
    <t>Objective 4.4.1 - Monitor annual spend volume and disburse P-Card rebate revenue to General Fund for qualifying agencies:</t>
  </si>
  <si>
    <t>Objective 4.4.2 - Produce monthly report of P-Card spending by each state agency including the detailed spending by each agencies'' cardholders and post report on the statewide transparency website:</t>
  </si>
  <si>
    <t>Objective 5.1.1 - Monitor monthly cost of each program area (Statewide Payroll/Accounts Payable, Statewide Financial Reporting, Statewide Accounting, Other Services, and Administration) and confront any increases if observed:</t>
  </si>
  <si>
    <t>Objective 5.2.1 - Present concise and accurate annual summaries of agency operations to Budget sub-committees of House and Senate:</t>
  </si>
  <si>
    <t>Objective 5.2.2 - Submit annual Accountability Report by agreed-upon deadline:</t>
  </si>
  <si>
    <t>Objective 5.2.3 - Complete EPMS process for each employee upon his or her annual employment anniversary for 100% of staff:</t>
  </si>
  <si>
    <t>Objective 5.2.4 - Conduct exit interviews for all departing agency personnel and ascertain ways to reduce unwanted turnover of employees:</t>
  </si>
  <si>
    <t xml:space="preserve">Objective 5.3.1 - Support the SCEIS project team in converting the State Treasurer's Office (the only agency still on STARS) from STARS to SCEIS by December 31, 2015, so STARS con finally be retired: </t>
  </si>
  <si>
    <t>Objective 5.4.1 - Finalize implementation plans for all cybersecurity policies by January 31, 2015:</t>
  </si>
  <si>
    <t>Objective 5.4.2 - Implement all cybersecurity policies by July 1, 2016:</t>
  </si>
  <si>
    <t>Objective 5.5.1 - Serve on multi-agency task forces, committees, and authorities dedicated to statewide initiatives:</t>
  </si>
  <si>
    <r>
      <t xml:space="preserve">Total Budgeted to Spend on Objectives and Unrelated Purposes: </t>
    </r>
    <r>
      <rPr>
        <sz val="12"/>
        <color theme="1"/>
        <rFont val="Calibri Light"/>
        <family val="2"/>
        <scheme val="major"/>
      </rPr>
      <t>(this should be the same as Amount estimated to have available to spend this fiscal year)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</si>
</sst>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_);\(&quot;$&quot;#,##0\)"/>
    <numFmt numFmtId="164" formatCode="&quot;$&quot;#,##0"/>
  </numFmts>
  <fonts count="16" x14ac:knownFonts="1">
    <font>
      <sz val="10"/>
      <color theme="1"/>
      <name val="Arial"/>
      <family val="2"/>
    </font>
    <font>
      <b/>
      <sz val="12"/>
      <color theme="1"/>
      <name val="Calibri Light"/>
      <family val="2"/>
      <scheme val="major"/>
    </font>
    <font>
      <b/>
      <sz val="12"/>
      <color theme="1"/>
      <name val="Arial"/>
      <family val="2"/>
    </font>
    <font>
      <sz val="12"/>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b/>
      <sz val="13"/>
      <color theme="1"/>
      <name val="Calibri Light"/>
      <family val="2"/>
      <scheme val="major"/>
    </font>
    <font>
      <sz val="13"/>
      <color theme="1"/>
      <name val="Arial"/>
      <family val="2"/>
    </font>
    <font>
      <i/>
      <sz val="12"/>
      <color theme="1"/>
      <name val="Calibri Light"/>
      <family val="2"/>
      <scheme val="major"/>
    </font>
    <font>
      <b/>
      <sz val="20"/>
      <color theme="1"/>
      <name val="Calibri Light"/>
      <family val="2"/>
      <scheme val="major"/>
    </font>
    <font>
      <b/>
      <u/>
      <sz val="20"/>
      <color theme="1"/>
      <name val="Calibri Light"/>
      <family val="2"/>
      <scheme val="major"/>
    </font>
    <font>
      <b/>
      <sz val="18"/>
      <color theme="1"/>
      <name val="Calibri Light"/>
      <family val="2"/>
      <scheme val="major"/>
    </font>
    <font>
      <sz val="12"/>
      <name val="Calibri Light"/>
      <family val="2"/>
      <scheme val="major"/>
    </font>
    <font>
      <sz val="12"/>
      <color theme="1"/>
      <name val="Times New Roman"/>
      <family val="1"/>
    </font>
    <font>
      <sz val="12"/>
      <color rgb="FF0070C0"/>
      <name val="Calibri Light"/>
      <family val="2"/>
      <scheme val="major"/>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85">
    <xf numFmtId="0" fontId="0" fillId="0" borderId="0" xfId="0"/>
    <xf numFmtId="0" fontId="3" fillId="0" borderId="0" xfId="0" applyFont="1" applyAlignment="1">
      <alignment horizontal="left" vertical="top" wrapText="1"/>
    </xf>
    <xf numFmtId="164" fontId="3" fillId="0" borderId="0" xfId="0" applyNumberFormat="1" applyFont="1" applyAlignment="1">
      <alignment horizontal="left" vertical="top" wrapText="1"/>
    </xf>
    <xf numFmtId="10" fontId="3" fillId="0" borderId="0" xfId="0" applyNumberFormat="1" applyFont="1" applyAlignment="1">
      <alignment horizontal="left" vertical="top" wrapText="1"/>
    </xf>
    <xf numFmtId="0" fontId="1" fillId="0" borderId="1" xfId="0" applyFont="1" applyBorder="1" applyAlignment="1">
      <alignment horizontal="left" vertical="top" wrapText="1"/>
    </xf>
    <xf numFmtId="0" fontId="3" fillId="0" borderId="2" xfId="0" applyFont="1" applyBorder="1" applyAlignment="1">
      <alignment horizontal="left" vertical="top" wrapText="1"/>
    </xf>
    <xf numFmtId="0" fontId="0" fillId="0" borderId="0" xfId="0" applyFill="1" applyBorder="1" applyAlignment="1">
      <alignment horizontal="left" vertical="top" wrapText="1"/>
    </xf>
    <xf numFmtId="0" fontId="0" fillId="0" borderId="0" xfId="0" applyAlignment="1">
      <alignment horizontal="left" vertical="top" wrapText="1"/>
    </xf>
    <xf numFmtId="0" fontId="1"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0" fontId="0" fillId="0" borderId="0" xfId="0" applyAlignment="1">
      <alignment horizontal="left" vertical="top" wrapText="1"/>
    </xf>
    <xf numFmtId="0" fontId="4" fillId="0" borderId="0" xfId="0" applyFont="1" applyFill="1" applyBorder="1" applyAlignment="1">
      <alignment horizontal="left" vertical="top" wrapText="1"/>
    </xf>
    <xf numFmtId="164" fontId="1" fillId="0" borderId="0" xfId="0" applyNumberFormat="1" applyFont="1" applyBorder="1" applyAlignment="1">
      <alignment horizontal="center" vertical="top" wrapText="1"/>
    </xf>
    <xf numFmtId="164" fontId="3" fillId="0" borderId="0" xfId="0" applyNumberFormat="1" applyFont="1" applyFill="1" applyBorder="1" applyAlignment="1">
      <alignment horizontal="left" vertical="top" wrapText="1"/>
    </xf>
    <xf numFmtId="0" fontId="0" fillId="0" borderId="0" xfId="0" applyBorder="1" applyAlignment="1">
      <alignment horizontal="left" vertical="top" wrapText="1"/>
    </xf>
    <xf numFmtId="0" fontId="10" fillId="0" borderId="4" xfId="0" applyFont="1" applyBorder="1" applyAlignment="1">
      <alignment horizontal="center" vertical="center" wrapText="1"/>
    </xf>
    <xf numFmtId="0" fontId="3" fillId="0" borderId="3" xfId="0" applyFont="1" applyBorder="1" applyAlignment="1">
      <alignment horizontal="left" vertical="top" wrapText="1"/>
    </xf>
    <xf numFmtId="164" fontId="3" fillId="2" borderId="5" xfId="0" applyNumberFormat="1" applyFont="1" applyFill="1" applyBorder="1" applyAlignment="1">
      <alignment horizontal="left" vertical="top" wrapText="1"/>
    </xf>
    <xf numFmtId="0" fontId="9" fillId="0" borderId="0" xfId="0" applyFont="1" applyFill="1" applyBorder="1" applyAlignment="1">
      <alignment horizontal="left" vertical="top" wrapText="1"/>
    </xf>
    <xf numFmtId="0" fontId="0" fillId="0" borderId="4" xfId="0" applyBorder="1" applyAlignment="1">
      <alignment vertical="center" wrapText="1"/>
    </xf>
    <xf numFmtId="0" fontId="3" fillId="0" borderId="5" xfId="0" applyFont="1" applyBorder="1" applyAlignment="1">
      <alignment horizontal="left" vertical="top" wrapText="1"/>
    </xf>
    <xf numFmtId="0" fontId="0" fillId="0" borderId="0" xfId="0" applyBorder="1" applyAlignment="1">
      <alignment vertical="center" wrapText="1"/>
    </xf>
    <xf numFmtId="0" fontId="3" fillId="0" borderId="6" xfId="0" applyFont="1" applyBorder="1" applyAlignment="1">
      <alignment horizontal="left" vertical="top" wrapText="1"/>
    </xf>
    <xf numFmtId="0" fontId="1" fillId="2" borderId="7" xfId="0" applyFont="1" applyFill="1" applyBorder="1" applyAlignment="1">
      <alignment horizontal="left" vertical="top" wrapText="1"/>
    </xf>
    <xf numFmtId="164" fontId="1" fillId="2" borderId="8" xfId="0" applyNumberFormat="1"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0" borderId="0" xfId="0" applyFont="1" applyFill="1" applyBorder="1" applyAlignment="1">
      <alignment horizontal="left" vertical="top" wrapText="1"/>
    </xf>
    <xf numFmtId="0" fontId="1" fillId="0" borderId="0" xfId="0" applyFont="1" applyBorder="1" applyAlignment="1">
      <alignment horizontal="center" vertical="center" wrapText="1"/>
    </xf>
    <xf numFmtId="0" fontId="3" fillId="0" borderId="10" xfId="0" applyFont="1" applyBorder="1" applyAlignment="1">
      <alignment horizontal="left" vertical="top" wrapText="1"/>
    </xf>
    <xf numFmtId="0" fontId="2" fillId="0" borderId="0" xfId="0" applyFont="1" applyBorder="1" applyAlignment="1">
      <alignment horizontal="center" vertical="center" wrapText="1"/>
    </xf>
    <xf numFmtId="0" fontId="1" fillId="0" borderId="13" xfId="0" applyFont="1" applyFill="1" applyBorder="1" applyAlignment="1">
      <alignment horizontal="left" vertical="top" wrapText="1"/>
    </xf>
    <xf numFmtId="0" fontId="14" fillId="0" borderId="0" xfId="0" applyFont="1" applyFill="1" applyBorder="1" applyAlignment="1">
      <alignment vertical="center" wrapText="1"/>
    </xf>
    <xf numFmtId="49" fontId="2" fillId="0" borderId="0" xfId="0" applyNumberFormat="1" applyFont="1" applyBorder="1" applyAlignment="1">
      <alignment horizontal="center" vertical="center" wrapText="1"/>
    </xf>
    <xf numFmtId="49" fontId="3" fillId="0" borderId="14" xfId="0" applyNumberFormat="1" applyFont="1" applyBorder="1" applyAlignment="1">
      <alignment horizontal="left" vertical="top" wrapText="1"/>
    </xf>
    <xf numFmtId="49" fontId="3" fillId="0" borderId="0" xfId="0" applyNumberFormat="1" applyFont="1" applyFill="1" applyBorder="1" applyAlignment="1">
      <alignment horizontal="left" vertical="top" wrapText="1"/>
    </xf>
    <xf numFmtId="49" fontId="14" fillId="0" borderId="0" xfId="0" applyNumberFormat="1" applyFont="1" applyFill="1" applyBorder="1" applyAlignment="1">
      <alignment vertical="center" wrapText="1"/>
    </xf>
    <xf numFmtId="49" fontId="3" fillId="0" borderId="0" xfId="0" applyNumberFormat="1" applyFont="1" applyAlignment="1">
      <alignment horizontal="left" vertical="top" wrapText="1"/>
    </xf>
    <xf numFmtId="164" fontId="3" fillId="2" borderId="8" xfId="0" applyNumberFormat="1" applyFont="1" applyFill="1" applyBorder="1" applyAlignment="1">
      <alignment horizontal="left" vertical="top" wrapText="1"/>
    </xf>
    <xf numFmtId="164" fontId="3" fillId="2" borderId="9" xfId="0" applyNumberFormat="1" applyFont="1" applyFill="1" applyBorder="1" applyAlignment="1">
      <alignment horizontal="left" vertical="top" wrapText="1"/>
    </xf>
    <xf numFmtId="0" fontId="1" fillId="0" borderId="16" xfId="0" applyFont="1" applyFill="1" applyBorder="1" applyAlignment="1">
      <alignment horizontal="left" vertical="top" wrapText="1"/>
    </xf>
    <xf numFmtId="164" fontId="3" fillId="0" borderId="0" xfId="0" applyNumberFormat="1" applyFont="1" applyBorder="1" applyAlignment="1">
      <alignment horizontal="left" vertical="top" wrapText="1"/>
    </xf>
    <xf numFmtId="0" fontId="10" fillId="0" borderId="4" xfId="0" applyFont="1" applyFill="1" applyBorder="1" applyAlignment="1">
      <alignment horizontal="center" vertical="top" wrapText="1"/>
    </xf>
    <xf numFmtId="164" fontId="3" fillId="2" borderId="3"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0" fillId="0" borderId="4" xfId="0" applyBorder="1" applyAlignment="1">
      <alignment horizontal="center" wrapText="1"/>
    </xf>
    <xf numFmtId="49" fontId="3" fillId="0" borderId="3" xfId="0" applyNumberFormat="1" applyFont="1" applyBorder="1" applyAlignment="1">
      <alignment horizontal="left" vertical="top" wrapText="1"/>
    </xf>
    <xf numFmtId="0" fontId="1" fillId="0" borderId="3" xfId="0" applyFont="1" applyFill="1" applyBorder="1" applyAlignment="1">
      <alignment horizontal="left" vertical="top" wrapText="1"/>
    </xf>
    <xf numFmtId="164" fontId="3" fillId="0" borderId="3" xfId="0" applyNumberFormat="1" applyFont="1" applyFill="1" applyBorder="1" applyAlignment="1">
      <alignment horizontal="left" vertical="top" wrapText="1"/>
    </xf>
    <xf numFmtId="49" fontId="3" fillId="0" borderId="0"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1" fillId="0" borderId="12" xfId="0" applyFont="1" applyFill="1" applyBorder="1" applyAlignment="1">
      <alignment horizontal="left" vertical="top" wrapText="1"/>
    </xf>
    <xf numFmtId="0" fontId="3" fillId="0" borderId="0" xfId="0" applyFont="1" applyAlignment="1">
      <alignment horizontal="right" vertical="top" wrapText="1"/>
    </xf>
    <xf numFmtId="164" fontId="1" fillId="0" borderId="0" xfId="0" applyNumberFormat="1" applyFont="1" applyAlignment="1">
      <alignment horizontal="left" vertical="top" wrapText="1"/>
    </xf>
    <xf numFmtId="10" fontId="1" fillId="0" borderId="0" xfId="0" applyNumberFormat="1" applyFont="1" applyAlignment="1">
      <alignment horizontal="left" vertical="top" wrapText="1"/>
    </xf>
    <xf numFmtId="164" fontId="15" fillId="0" borderId="0" xfId="0" applyNumberFormat="1" applyFont="1" applyAlignment="1">
      <alignment horizontal="left" vertical="top" wrapText="1"/>
    </xf>
    <xf numFmtId="0" fontId="3"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8" fillId="0" borderId="0" xfId="0" applyFont="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164" fontId="3" fillId="0" borderId="11" xfId="0" applyNumberFormat="1" applyFont="1" applyFill="1" applyBorder="1" applyAlignment="1">
      <alignment horizontal="left" vertical="top" wrapText="1"/>
    </xf>
    <xf numFmtId="164" fontId="3" fillId="0" borderId="12" xfId="0" applyNumberFormat="1" applyFont="1" applyFill="1" applyBorder="1" applyAlignment="1">
      <alignment horizontal="left" vertical="top" wrapText="1"/>
    </xf>
    <xf numFmtId="49" fontId="3" fillId="0" borderId="6" xfId="0" applyNumberFormat="1" applyFont="1" applyFill="1" applyBorder="1" applyAlignment="1">
      <alignment horizontal="left" vertical="top" wrapText="1"/>
    </xf>
    <xf numFmtId="164" fontId="3" fillId="0" borderId="16" xfId="0" applyNumberFormat="1" applyFont="1" applyFill="1" applyBorder="1" applyAlignment="1">
      <alignment horizontal="left" vertical="top" wrapText="1"/>
    </xf>
    <xf numFmtId="49" fontId="3" fillId="0" borderId="3" xfId="0" applyNumberFormat="1" applyFont="1" applyFill="1" applyBorder="1" applyAlignment="1">
      <alignment horizontal="left" vertical="top" wrapText="1"/>
    </xf>
    <xf numFmtId="49" fontId="3" fillId="0" borderId="12" xfId="0" applyNumberFormat="1" applyFont="1" applyFill="1" applyBorder="1" applyAlignment="1">
      <alignment horizontal="left" vertical="top" wrapText="1"/>
    </xf>
    <xf numFmtId="0" fontId="9" fillId="0" borderId="12" xfId="0" applyFont="1" applyFill="1" applyBorder="1" applyAlignment="1">
      <alignment horizontal="left" vertical="top" wrapText="1"/>
    </xf>
    <xf numFmtId="5" fontId="3" fillId="0" borderId="12" xfId="0" applyNumberFormat="1" applyFont="1" applyFill="1" applyBorder="1" applyAlignment="1">
      <alignment horizontal="left" vertical="top" wrapText="1"/>
    </xf>
    <xf numFmtId="0" fontId="9" fillId="0" borderId="3" xfId="0" applyFont="1" applyFill="1" applyBorder="1" applyAlignment="1">
      <alignment horizontal="left" vertical="top" wrapText="1"/>
    </xf>
    <xf numFmtId="5" fontId="3" fillId="0" borderId="3" xfId="0" applyNumberFormat="1" applyFont="1" applyFill="1" applyBorder="1" applyAlignment="1">
      <alignment horizontal="left" vertical="top" wrapText="1"/>
    </xf>
    <xf numFmtId="5" fontId="3" fillId="0" borderId="6" xfId="0" applyNumberFormat="1" applyFont="1" applyFill="1" applyBorder="1" applyAlignment="1">
      <alignment horizontal="left" vertical="top" wrapText="1"/>
    </xf>
    <xf numFmtId="0" fontId="9" fillId="0" borderId="3" xfId="0" applyFont="1" applyBorder="1" applyAlignment="1">
      <alignment horizontal="left" vertical="top" wrapText="1"/>
    </xf>
    <xf numFmtId="49" fontId="3" fillId="2" borderId="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5" fontId="9" fillId="2" borderId="12" xfId="0" applyNumberFormat="1" applyFont="1" applyFill="1" applyBorder="1" applyAlignment="1">
      <alignment horizontal="left" vertical="top" wrapText="1"/>
    </xf>
    <xf numFmtId="5" fontId="9" fillId="2" borderId="6" xfId="0" applyNumberFormat="1" applyFont="1" applyFill="1" applyBorder="1" applyAlignment="1">
      <alignment horizontal="left" vertical="top" wrapText="1"/>
    </xf>
    <xf numFmtId="5" fontId="1" fillId="2" borderId="12" xfId="0" applyNumberFormat="1" applyFont="1" applyFill="1" applyBorder="1" applyAlignment="1">
      <alignment horizontal="left" vertical="top" wrapText="1"/>
    </xf>
    <xf numFmtId="164" fontId="3" fillId="2" borderId="11" xfId="0" applyNumberFormat="1" applyFont="1" applyFill="1" applyBorder="1" applyAlignment="1">
      <alignment horizontal="left" vertical="top" wrapText="1"/>
    </xf>
    <xf numFmtId="164" fontId="1" fillId="2" borderId="2"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164" fontId="1" fillId="2" borderId="16"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ric\AppData\Local\Temp\2016%20-%20ARR%20Guidelines%20(November%2025%202015)_DRAFT_AW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eneral Instructions"/>
      <sheetName val="Legal Standards"/>
      <sheetName val="Mission, Vision &amp; Goals"/>
      <sheetName val="Strategy, Obj. &amp; Responsibility"/>
      <sheetName val="Associated Programs"/>
      <sheetName val="Strategic Budgeting"/>
      <sheetName val="Objective Details"/>
      <sheetName val="Reporting Requirements"/>
      <sheetName val="Agency Recs and Feedback"/>
      <sheetName val="Sheet7"/>
      <sheetName val="Sheet1"/>
    </sheetNames>
    <sheetDataSet>
      <sheetData sheetId="0" refreshError="1">
        <row r="21">
          <cell r="D21" t="str">
            <v>Office of the Comptroller General</v>
          </cell>
        </row>
        <row r="22">
          <cell r="D22" t="str">
            <v>Jan. 12, 2016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0"/>
  <sheetViews>
    <sheetView tabSelected="1" workbookViewId="0">
      <selection activeCell="G12" sqref="G12"/>
    </sheetView>
  </sheetViews>
  <sheetFormatPr defaultColWidth="9.140625" defaultRowHeight="15.75" x14ac:dyDescent="0.2"/>
  <cols>
    <col min="1" max="1" width="23.85546875" style="1" customWidth="1"/>
    <col min="2" max="2" width="58.85546875" style="1" customWidth="1"/>
    <col min="3" max="3" width="20.85546875" style="2" customWidth="1"/>
    <col min="4" max="4" width="23" style="2" bestFit="1" customWidth="1"/>
    <col min="5" max="5" width="25.28515625" style="2" bestFit="1" customWidth="1"/>
    <col min="6" max="6" width="23.140625" style="2" customWidth="1"/>
    <col min="7" max="7" width="22.7109375" style="2" customWidth="1"/>
    <col min="8" max="9" width="24.7109375" style="3" customWidth="1"/>
    <col min="10" max="10" width="24.7109375" style="1" customWidth="1"/>
    <col min="11" max="11" width="11.5703125" style="1" bestFit="1" customWidth="1"/>
    <col min="12" max="15" width="9" style="1" bestFit="1" customWidth="1"/>
    <col min="16" max="16" width="6.140625" style="1" bestFit="1" customWidth="1"/>
    <col min="17" max="16384" width="9.140625" style="1"/>
  </cols>
  <sheetData>
    <row r="1" spans="1:9" s="7" customFormat="1" x14ac:dyDescent="0.2">
      <c r="A1" s="4" t="s">
        <v>0</v>
      </c>
      <c r="B1" s="5"/>
      <c r="C1" s="59" t="str">
        <f>'[1]Cover Page'!$D$21</f>
        <v>Office of the Comptroller General</v>
      </c>
      <c r="D1" s="60"/>
      <c r="E1" s="6"/>
    </row>
    <row r="2" spans="1:9" s="7" customFormat="1" x14ac:dyDescent="0.2">
      <c r="A2" s="4" t="s">
        <v>1</v>
      </c>
      <c r="B2" s="5"/>
      <c r="C2" s="59" t="str">
        <f>'[1]Cover Page'!$D$22</f>
        <v>Jan. 12, 2016</v>
      </c>
      <c r="D2" s="60"/>
      <c r="E2" s="6"/>
    </row>
    <row r="3" spans="1:9" s="7" customFormat="1" x14ac:dyDescent="0.2">
      <c r="A3" s="4" t="s">
        <v>2</v>
      </c>
      <c r="B3" s="5"/>
      <c r="C3" s="59" t="s">
        <v>3</v>
      </c>
      <c r="D3" s="60"/>
      <c r="E3" s="6"/>
    </row>
    <row r="4" spans="1:9" s="7" customFormat="1" x14ac:dyDescent="0.2">
      <c r="A4" s="8"/>
      <c r="B4" s="9"/>
      <c r="C4" s="10"/>
      <c r="D4" s="6"/>
      <c r="E4" s="6"/>
    </row>
    <row r="5" spans="1:9" s="7" customFormat="1" ht="124.5" customHeight="1" x14ac:dyDescent="0.2">
      <c r="A5" s="12" t="s">
        <v>4</v>
      </c>
      <c r="B5" s="11"/>
      <c r="C5" s="11"/>
      <c r="D5" s="11"/>
      <c r="E5" s="11"/>
      <c r="F5" s="61"/>
      <c r="G5" s="61"/>
      <c r="H5" s="61"/>
      <c r="I5" s="61"/>
    </row>
    <row r="6" spans="1:9" ht="162.75" customHeight="1" x14ac:dyDescent="0.2">
      <c r="A6" s="12" t="s">
        <v>5</v>
      </c>
      <c r="B6" s="11"/>
      <c r="C6" s="11"/>
      <c r="D6" s="11"/>
      <c r="E6" s="11"/>
      <c r="F6" s="61"/>
      <c r="G6" s="61"/>
      <c r="H6" s="61"/>
      <c r="I6" s="61"/>
    </row>
    <row r="8" spans="1:9" ht="47.25" x14ac:dyDescent="0.2">
      <c r="A8" s="8" t="s">
        <v>6</v>
      </c>
      <c r="B8" s="75" t="s">
        <v>7</v>
      </c>
      <c r="C8" s="13"/>
      <c r="D8" s="1"/>
      <c r="E8" s="15"/>
      <c r="F8" s="15"/>
      <c r="G8" s="15"/>
      <c r="H8" s="15"/>
      <c r="I8" s="15"/>
    </row>
    <row r="9" spans="1:9" x14ac:dyDescent="0.2">
      <c r="B9" s="10"/>
      <c r="C9" s="14"/>
      <c r="D9" s="15"/>
      <c r="E9" s="15"/>
      <c r="F9" s="15"/>
      <c r="G9" s="15"/>
      <c r="H9" s="15"/>
      <c r="I9" s="15"/>
    </row>
    <row r="10" spans="1:9" ht="88.9" customHeight="1" x14ac:dyDescent="0.2">
      <c r="A10" s="16" t="s">
        <v>8</v>
      </c>
      <c r="B10" s="17" t="s">
        <v>9</v>
      </c>
      <c r="C10" s="18" t="s">
        <v>10</v>
      </c>
      <c r="D10" s="62" t="s">
        <v>11</v>
      </c>
      <c r="E10" s="62" t="s">
        <v>11</v>
      </c>
      <c r="F10" s="19"/>
      <c r="G10" s="19"/>
      <c r="H10" s="19"/>
      <c r="I10" s="19"/>
    </row>
    <row r="11" spans="1:9" ht="56.45" customHeight="1" x14ac:dyDescent="0.2">
      <c r="A11" s="20"/>
      <c r="B11" s="21" t="s">
        <v>12</v>
      </c>
      <c r="C11" s="18" t="s">
        <v>10</v>
      </c>
      <c r="D11" s="62" t="s">
        <v>13</v>
      </c>
      <c r="E11" s="62" t="s">
        <v>14</v>
      </c>
      <c r="F11" s="19"/>
      <c r="G11" s="19"/>
      <c r="H11" s="19"/>
      <c r="I11" s="19"/>
    </row>
    <row r="12" spans="1:9" ht="34.5" customHeight="1" thickBot="1" x14ac:dyDescent="0.25">
      <c r="A12" s="22"/>
      <c r="B12" s="23" t="s">
        <v>15</v>
      </c>
      <c r="C12" s="18" t="s">
        <v>10</v>
      </c>
      <c r="D12" s="63" t="s">
        <v>16</v>
      </c>
      <c r="E12" s="63" t="s">
        <v>16</v>
      </c>
      <c r="F12" s="19"/>
      <c r="G12" s="19"/>
      <c r="H12" s="19"/>
      <c r="I12" s="19"/>
    </row>
    <row r="13" spans="1:9" ht="16.5" thickBot="1" x14ac:dyDescent="0.25">
      <c r="A13" s="9"/>
      <c r="B13" s="24" t="s">
        <v>17</v>
      </c>
      <c r="C13" s="25"/>
      <c r="D13" s="26"/>
      <c r="E13" s="27"/>
      <c r="F13" s="28"/>
      <c r="G13" s="28"/>
      <c r="H13" s="28"/>
      <c r="I13" s="28"/>
    </row>
    <row r="14" spans="1:9" x14ac:dyDescent="0.2">
      <c r="A14" s="29"/>
      <c r="B14" s="30" t="s">
        <v>18</v>
      </c>
      <c r="C14" s="81">
        <f>SUM(D14:E14)</f>
        <v>403212.31</v>
      </c>
      <c r="D14" s="64">
        <v>202944</v>
      </c>
      <c r="E14" s="65">
        <v>200268.31</v>
      </c>
      <c r="F14" s="14"/>
      <c r="G14" s="14"/>
      <c r="H14" s="14"/>
      <c r="I14" s="14"/>
    </row>
    <row r="15" spans="1:9" ht="36" customHeight="1" x14ac:dyDescent="0.2">
      <c r="A15" s="31"/>
      <c r="B15" s="32" t="s">
        <v>19</v>
      </c>
      <c r="C15" s="82">
        <f>SUM(D15:E15)</f>
        <v>202944</v>
      </c>
      <c r="D15" s="49">
        <v>202944</v>
      </c>
      <c r="E15" s="49">
        <v>0</v>
      </c>
      <c r="F15" s="10"/>
      <c r="G15" s="33"/>
      <c r="H15" s="10"/>
      <c r="I15" s="10"/>
    </row>
    <row r="16" spans="1:9" s="38" customFormat="1" ht="111" thickBot="1" x14ac:dyDescent="0.25">
      <c r="A16" s="34"/>
      <c r="B16" s="35" t="s">
        <v>20</v>
      </c>
      <c r="C16" s="83" t="s">
        <v>21</v>
      </c>
      <c r="D16" s="66"/>
      <c r="E16" s="66" t="s">
        <v>22</v>
      </c>
      <c r="F16" s="36"/>
      <c r="G16" s="37"/>
      <c r="H16" s="36"/>
      <c r="I16" s="36"/>
    </row>
    <row r="17" spans="1:18" ht="18" customHeight="1" thickBot="1" x14ac:dyDescent="0.25">
      <c r="A17" s="31"/>
      <c r="B17" s="24" t="s">
        <v>23</v>
      </c>
      <c r="C17" s="25"/>
      <c r="D17" s="26"/>
      <c r="E17" s="27"/>
      <c r="F17" s="28"/>
      <c r="G17" s="28"/>
      <c r="H17" s="28"/>
      <c r="I17" s="28"/>
    </row>
    <row r="18" spans="1:18" ht="24.75" customHeight="1" thickBot="1" x14ac:dyDescent="0.25">
      <c r="A18" s="31"/>
      <c r="B18" s="30" t="s">
        <v>24</v>
      </c>
      <c r="C18" s="81">
        <f>SUM(D18:E18)</f>
        <v>3023862</v>
      </c>
      <c r="D18" s="65">
        <v>2243862</v>
      </c>
      <c r="E18" s="65">
        <v>780000</v>
      </c>
      <c r="F18" s="10"/>
      <c r="G18" s="33"/>
      <c r="H18" s="10"/>
      <c r="I18" s="10"/>
    </row>
    <row r="19" spans="1:18" ht="16.5" thickBot="1" x14ac:dyDescent="0.25">
      <c r="A19" s="9"/>
      <c r="B19" s="24" t="s">
        <v>25</v>
      </c>
      <c r="C19" s="25"/>
      <c r="D19" s="39"/>
      <c r="E19" s="40"/>
      <c r="F19" s="10"/>
      <c r="G19" s="33"/>
      <c r="H19" s="10"/>
      <c r="I19" s="10"/>
    </row>
    <row r="20" spans="1:18" ht="69" customHeight="1" x14ac:dyDescent="0.2">
      <c r="A20" s="9"/>
      <c r="B20" s="41" t="s">
        <v>26</v>
      </c>
      <c r="C20" s="84">
        <f>SUM(D20:E20)</f>
        <v>3226806</v>
      </c>
      <c r="D20" s="67">
        <f>SUM(D15+D18)</f>
        <v>2446806</v>
      </c>
      <c r="E20" s="67">
        <f>SUM(E15+E18)</f>
        <v>780000</v>
      </c>
      <c r="F20" s="10"/>
      <c r="G20" s="33"/>
      <c r="H20" s="10"/>
      <c r="I20" s="10"/>
    </row>
    <row r="21" spans="1:18" x14ac:dyDescent="0.2">
      <c r="A21" s="29"/>
      <c r="B21" s="9"/>
      <c r="C21" s="42"/>
      <c r="D21" s="10"/>
      <c r="E21" s="10"/>
      <c r="F21" s="10"/>
      <c r="G21" s="33"/>
      <c r="H21" s="10"/>
      <c r="I21" s="10"/>
    </row>
    <row r="22" spans="1:18" ht="47.25" x14ac:dyDescent="0.2">
      <c r="A22" s="8" t="s">
        <v>27</v>
      </c>
      <c r="B22" s="75" t="s">
        <v>7</v>
      </c>
      <c r="C22" s="13"/>
      <c r="E22" s="15"/>
      <c r="F22" s="15"/>
      <c r="G22" s="15"/>
      <c r="H22" s="15"/>
      <c r="I22" s="15"/>
    </row>
    <row r="23" spans="1:18" x14ac:dyDescent="0.2">
      <c r="A23" s="29"/>
      <c r="B23" s="9"/>
      <c r="C23" s="42"/>
      <c r="D23" s="10"/>
      <c r="E23" s="10"/>
      <c r="F23" s="10"/>
      <c r="G23" s="33"/>
      <c r="H23" s="10"/>
      <c r="I23" s="10"/>
    </row>
    <row r="24" spans="1:18" ht="80.45" customHeight="1" x14ac:dyDescent="0.2">
      <c r="A24" s="43" t="s">
        <v>28</v>
      </c>
      <c r="B24" s="17" t="s">
        <v>29</v>
      </c>
      <c r="C24" s="44" t="str">
        <f>C10</f>
        <v>Totals</v>
      </c>
      <c r="D24" s="45" t="str">
        <f>D10</f>
        <v>General Appropriations</v>
      </c>
      <c r="E24" s="45" t="str">
        <f t="shared" ref="E24" si="0">E10</f>
        <v>General Appropriations</v>
      </c>
      <c r="F24" s="10"/>
      <c r="G24" s="10"/>
      <c r="H24" s="10"/>
      <c r="I24" s="10"/>
      <c r="J24" s="10"/>
      <c r="K24" s="10"/>
      <c r="L24" s="10"/>
      <c r="M24" s="10"/>
      <c r="N24" s="10"/>
      <c r="O24" s="10"/>
      <c r="P24" s="10"/>
      <c r="Q24" s="10"/>
      <c r="R24" s="10"/>
    </row>
    <row r="25" spans="1:18" ht="68.45" customHeight="1" x14ac:dyDescent="0.2">
      <c r="A25" s="46"/>
      <c r="B25" s="21" t="s">
        <v>30</v>
      </c>
      <c r="C25" s="44" t="str">
        <f t="shared" ref="C25:E25" si="1">C11</f>
        <v>Totals</v>
      </c>
      <c r="D25" s="45" t="str">
        <f t="shared" si="1"/>
        <v>State Funds</v>
      </c>
      <c r="E25" s="45" t="str">
        <f t="shared" si="1"/>
        <v>Other Funds</v>
      </c>
      <c r="F25" s="10"/>
      <c r="G25" s="10"/>
      <c r="H25" s="10"/>
      <c r="I25" s="10"/>
      <c r="J25" s="10"/>
      <c r="K25" s="10"/>
      <c r="L25" s="10"/>
      <c r="M25" s="10"/>
      <c r="N25" s="10"/>
      <c r="O25" s="10"/>
      <c r="P25" s="10"/>
      <c r="Q25" s="10"/>
      <c r="R25" s="10"/>
    </row>
    <row r="26" spans="1:18" s="38" customFormat="1" ht="31.5" x14ac:dyDescent="0.2">
      <c r="A26" s="34"/>
      <c r="B26" s="47" t="s">
        <v>31</v>
      </c>
      <c r="C26" s="76" t="s">
        <v>32</v>
      </c>
      <c r="D26" s="68"/>
      <c r="E26" s="68"/>
      <c r="F26" s="36"/>
      <c r="G26" s="36"/>
      <c r="H26" s="36"/>
      <c r="I26" s="36"/>
      <c r="J26" s="36"/>
      <c r="K26" s="36"/>
      <c r="L26" s="36"/>
      <c r="M26" s="36"/>
      <c r="N26" s="36"/>
      <c r="O26" s="36"/>
      <c r="P26" s="36"/>
      <c r="Q26" s="36"/>
      <c r="R26" s="36"/>
    </row>
    <row r="27" spans="1:18" ht="53.25" customHeight="1" x14ac:dyDescent="0.2">
      <c r="A27" s="31"/>
      <c r="B27" s="48" t="s">
        <v>33</v>
      </c>
      <c r="C27" s="44">
        <f>C20</f>
        <v>3226806</v>
      </c>
      <c r="D27" s="49">
        <f t="shared" ref="D27:E27" si="2">D20</f>
        <v>2446806</v>
      </c>
      <c r="E27" s="49">
        <f t="shared" si="2"/>
        <v>780000</v>
      </c>
      <c r="F27" s="14"/>
      <c r="G27" s="14"/>
      <c r="H27" s="14"/>
      <c r="I27" s="14"/>
      <c r="J27" s="10"/>
      <c r="K27" s="10"/>
      <c r="L27" s="10"/>
      <c r="M27" s="10"/>
      <c r="N27" s="10"/>
      <c r="O27" s="10"/>
      <c r="P27" s="10"/>
      <c r="Q27" s="10"/>
      <c r="R27" s="10"/>
    </row>
    <row r="28" spans="1:18" s="38" customFormat="1" ht="52.5" customHeight="1" thickBot="1" x14ac:dyDescent="0.25">
      <c r="A28" s="50"/>
      <c r="B28" s="51" t="s">
        <v>34</v>
      </c>
      <c r="C28" s="77" t="s">
        <v>32</v>
      </c>
      <c r="D28" s="69"/>
      <c r="E28" s="69"/>
      <c r="F28" s="36"/>
      <c r="G28" s="37"/>
      <c r="H28" s="36"/>
      <c r="I28" s="36"/>
    </row>
    <row r="29" spans="1:18" ht="16.5" thickBot="1" x14ac:dyDescent="0.25">
      <c r="A29" s="9"/>
      <c r="B29" s="24" t="s">
        <v>35</v>
      </c>
      <c r="C29" s="25"/>
      <c r="D29" s="52"/>
      <c r="E29" s="53"/>
      <c r="F29" s="10"/>
      <c r="G29" s="33"/>
      <c r="H29" s="10"/>
      <c r="I29" s="10"/>
    </row>
    <row r="30" spans="1:18" ht="53.25" customHeight="1" x14ac:dyDescent="0.2">
      <c r="A30" s="9"/>
      <c r="B30" s="70" t="s">
        <v>36</v>
      </c>
      <c r="C30" s="78">
        <f>SUM(D30:E30)</f>
        <v>285540</v>
      </c>
      <c r="D30" s="71">
        <v>207305</v>
      </c>
      <c r="E30" s="71">
        <v>78235</v>
      </c>
      <c r="F30" s="10"/>
      <c r="H30" s="2"/>
      <c r="I30" s="10"/>
    </row>
    <row r="31" spans="1:18" ht="21.75" customHeight="1" x14ac:dyDescent="0.2">
      <c r="A31" s="9"/>
      <c r="B31" s="72" t="s">
        <v>37</v>
      </c>
      <c r="C31" s="78">
        <f t="shared" ref="C31:C59" si="3">SUM(D31:E31)</f>
        <v>114231</v>
      </c>
      <c r="D31" s="73">
        <v>82922</v>
      </c>
      <c r="E31" s="73">
        <v>31309</v>
      </c>
      <c r="F31" s="10"/>
      <c r="H31" s="2"/>
      <c r="I31" s="10"/>
    </row>
    <row r="32" spans="1:18" ht="31.5" x14ac:dyDescent="0.2">
      <c r="A32" s="9"/>
      <c r="B32" s="72" t="s">
        <v>38</v>
      </c>
      <c r="C32" s="78">
        <f t="shared" si="3"/>
        <v>285540</v>
      </c>
      <c r="D32" s="73">
        <v>207305</v>
      </c>
      <c r="E32" s="73">
        <v>78235</v>
      </c>
      <c r="F32" s="10"/>
      <c r="H32" s="2"/>
      <c r="I32" s="10"/>
    </row>
    <row r="33" spans="1:9" ht="94.5" x14ac:dyDescent="0.2">
      <c r="A33" s="9"/>
      <c r="B33" s="72" t="s">
        <v>39</v>
      </c>
      <c r="C33" s="78">
        <f t="shared" si="3"/>
        <v>171347</v>
      </c>
      <c r="D33" s="73">
        <v>124383</v>
      </c>
      <c r="E33" s="73">
        <v>46964</v>
      </c>
      <c r="F33" s="10"/>
      <c r="H33" s="2"/>
      <c r="I33" s="10"/>
    </row>
    <row r="34" spans="1:9" ht="25.5" customHeight="1" x14ac:dyDescent="0.2">
      <c r="A34" s="9"/>
      <c r="B34" s="72" t="s">
        <v>40</v>
      </c>
      <c r="C34" s="78">
        <f t="shared" si="3"/>
        <v>228463</v>
      </c>
      <c r="D34" s="73">
        <v>165845</v>
      </c>
      <c r="E34" s="73">
        <v>62618</v>
      </c>
      <c r="F34" s="10"/>
      <c r="H34" s="2"/>
      <c r="I34" s="10"/>
    </row>
    <row r="35" spans="1:9" ht="32.25" thickBot="1" x14ac:dyDescent="0.25">
      <c r="A35" s="9"/>
      <c r="B35" s="63" t="s">
        <v>41</v>
      </c>
      <c r="C35" s="79">
        <f t="shared" si="3"/>
        <v>57116</v>
      </c>
      <c r="D35" s="74">
        <v>41461</v>
      </c>
      <c r="E35" s="74">
        <v>15655</v>
      </c>
      <c r="F35" s="10"/>
      <c r="H35" s="2"/>
      <c r="I35" s="10"/>
    </row>
    <row r="36" spans="1:9" ht="31.5" x14ac:dyDescent="0.2">
      <c r="A36" s="9"/>
      <c r="B36" s="70" t="s">
        <v>42</v>
      </c>
      <c r="C36" s="78">
        <f t="shared" si="3"/>
        <v>362170</v>
      </c>
      <c r="D36" s="71">
        <v>337366</v>
      </c>
      <c r="E36" s="71">
        <v>24804</v>
      </c>
      <c r="F36" s="10"/>
      <c r="H36" s="10"/>
      <c r="I36" s="10"/>
    </row>
    <row r="37" spans="1:9" ht="47.25" x14ac:dyDescent="0.2">
      <c r="A37" s="9"/>
      <c r="B37" s="72" t="s">
        <v>43</v>
      </c>
      <c r="C37" s="78">
        <f t="shared" si="3"/>
        <v>102615</v>
      </c>
      <c r="D37" s="73">
        <v>95587</v>
      </c>
      <c r="E37" s="73">
        <v>7028</v>
      </c>
      <c r="F37" s="10"/>
      <c r="H37" s="10"/>
      <c r="I37" s="10"/>
    </row>
    <row r="38" spans="1:9" ht="48" thickBot="1" x14ac:dyDescent="0.25">
      <c r="A38" s="9"/>
      <c r="B38" s="63" t="s">
        <v>44</v>
      </c>
      <c r="C38" s="79">
        <f t="shared" si="3"/>
        <v>138831</v>
      </c>
      <c r="D38" s="74">
        <v>129323</v>
      </c>
      <c r="E38" s="74">
        <v>9508</v>
      </c>
      <c r="F38" s="10"/>
      <c r="H38" s="10"/>
      <c r="I38" s="10"/>
    </row>
    <row r="39" spans="1:9" ht="31.5" x14ac:dyDescent="0.2">
      <c r="A39" s="9"/>
      <c r="B39" s="70" t="s">
        <v>45</v>
      </c>
      <c r="C39" s="78">
        <f t="shared" si="3"/>
        <v>136782</v>
      </c>
      <c r="D39" s="71">
        <v>127968</v>
      </c>
      <c r="E39" s="71">
        <v>8814</v>
      </c>
      <c r="F39" s="10"/>
      <c r="H39" s="2"/>
      <c r="I39" s="10"/>
    </row>
    <row r="40" spans="1:9" ht="47.25" x14ac:dyDescent="0.2">
      <c r="A40" s="9"/>
      <c r="B40" s="72" t="s">
        <v>46</v>
      </c>
      <c r="C40" s="78">
        <f t="shared" si="3"/>
        <v>109425</v>
      </c>
      <c r="D40" s="73">
        <v>102374</v>
      </c>
      <c r="E40" s="73">
        <v>7051</v>
      </c>
      <c r="F40" s="10"/>
      <c r="H40" s="2"/>
      <c r="I40" s="10"/>
    </row>
    <row r="41" spans="1:9" ht="31.5" x14ac:dyDescent="0.2">
      <c r="A41" s="9"/>
      <c r="B41" s="72" t="s">
        <v>47</v>
      </c>
      <c r="C41" s="78">
        <f t="shared" si="3"/>
        <v>82069</v>
      </c>
      <c r="D41" s="73">
        <v>76781</v>
      </c>
      <c r="E41" s="73">
        <v>5288</v>
      </c>
      <c r="F41" s="10"/>
      <c r="H41" s="2"/>
      <c r="I41" s="10"/>
    </row>
    <row r="42" spans="1:9" ht="63" x14ac:dyDescent="0.2">
      <c r="A42" s="9"/>
      <c r="B42" s="72" t="s">
        <v>48</v>
      </c>
      <c r="C42" s="78">
        <f t="shared" si="3"/>
        <v>82069</v>
      </c>
      <c r="D42" s="73">
        <v>76781</v>
      </c>
      <c r="E42" s="73">
        <v>5288</v>
      </c>
      <c r="F42" s="10"/>
      <c r="H42" s="2"/>
      <c r="I42" s="10"/>
    </row>
    <row r="43" spans="1:9" ht="110.25" x14ac:dyDescent="0.2">
      <c r="A43" s="9"/>
      <c r="B43" s="72" t="s">
        <v>49</v>
      </c>
      <c r="C43" s="78">
        <f t="shared" si="3"/>
        <v>54713</v>
      </c>
      <c r="D43" s="73">
        <v>51187</v>
      </c>
      <c r="E43" s="73">
        <v>3526</v>
      </c>
      <c r="F43" s="10"/>
      <c r="H43" s="2"/>
      <c r="I43" s="10"/>
    </row>
    <row r="44" spans="1:9" ht="48" thickBot="1" x14ac:dyDescent="0.25">
      <c r="A44" s="9"/>
      <c r="B44" s="63" t="s">
        <v>50</v>
      </c>
      <c r="C44" s="79">
        <f t="shared" si="3"/>
        <v>82069</v>
      </c>
      <c r="D44" s="74">
        <v>76781</v>
      </c>
      <c r="E44" s="74">
        <v>5288</v>
      </c>
      <c r="F44" s="10"/>
      <c r="H44" s="2"/>
      <c r="I44" s="10"/>
    </row>
    <row r="45" spans="1:9" ht="47.25" x14ac:dyDescent="0.2">
      <c r="A45" s="9"/>
      <c r="B45" s="70" t="s">
        <v>51</v>
      </c>
      <c r="C45" s="78">
        <f t="shared" si="3"/>
        <v>117048</v>
      </c>
      <c r="D45" s="71">
        <v>32738</v>
      </c>
      <c r="E45" s="71">
        <v>84310</v>
      </c>
      <c r="H45" s="2"/>
      <c r="I45" s="10"/>
    </row>
    <row r="46" spans="1:9" x14ac:dyDescent="0.2">
      <c r="A46" s="9"/>
      <c r="B46" s="72" t="s">
        <v>52</v>
      </c>
      <c r="C46" s="78">
        <f t="shared" si="3"/>
        <v>78033</v>
      </c>
      <c r="D46" s="73">
        <v>21826</v>
      </c>
      <c r="E46" s="73">
        <v>56207</v>
      </c>
      <c r="H46" s="2"/>
      <c r="I46" s="10"/>
    </row>
    <row r="47" spans="1:9" ht="63" x14ac:dyDescent="0.2">
      <c r="A47" s="9"/>
      <c r="B47" s="72" t="s">
        <v>53</v>
      </c>
      <c r="C47" s="78">
        <f t="shared" si="3"/>
        <v>39016</v>
      </c>
      <c r="D47" s="73">
        <v>10913</v>
      </c>
      <c r="E47" s="73">
        <v>28103</v>
      </c>
      <c r="H47" s="2"/>
      <c r="I47" s="10"/>
    </row>
    <row r="48" spans="1:9" ht="31.5" x14ac:dyDescent="0.2">
      <c r="A48" s="9"/>
      <c r="B48" s="72" t="s">
        <v>54</v>
      </c>
      <c r="C48" s="78">
        <f t="shared" si="3"/>
        <v>39016</v>
      </c>
      <c r="D48" s="73">
        <v>10913</v>
      </c>
      <c r="E48" s="73">
        <v>28103</v>
      </c>
      <c r="H48" s="2"/>
      <c r="I48" s="10"/>
    </row>
    <row r="49" spans="1:9" ht="31.5" x14ac:dyDescent="0.2">
      <c r="A49" s="9"/>
      <c r="B49" s="72" t="s">
        <v>55</v>
      </c>
      <c r="C49" s="78">
        <f t="shared" si="3"/>
        <v>39016</v>
      </c>
      <c r="D49" s="73">
        <v>10913</v>
      </c>
      <c r="E49" s="73">
        <v>28103</v>
      </c>
      <c r="H49" s="2"/>
      <c r="I49" s="10"/>
    </row>
    <row r="50" spans="1:9" ht="47.25" x14ac:dyDescent="0.2">
      <c r="A50" s="9"/>
      <c r="B50" s="72" t="s">
        <v>56</v>
      </c>
      <c r="C50" s="78">
        <f t="shared" si="3"/>
        <v>39016</v>
      </c>
      <c r="D50" s="73">
        <v>10913</v>
      </c>
      <c r="E50" s="73">
        <v>28103</v>
      </c>
      <c r="H50" s="2"/>
      <c r="I50" s="10"/>
    </row>
    <row r="51" spans="1:9" ht="63.75" thickBot="1" x14ac:dyDescent="0.25">
      <c r="A51" s="9"/>
      <c r="B51" s="63" t="s">
        <v>57</v>
      </c>
      <c r="C51" s="79">
        <f t="shared" si="3"/>
        <v>39016</v>
      </c>
      <c r="D51" s="74">
        <v>10913</v>
      </c>
      <c r="E51" s="74">
        <v>28103</v>
      </c>
      <c r="H51" s="2"/>
      <c r="I51" s="10"/>
    </row>
    <row r="52" spans="1:9" ht="63" x14ac:dyDescent="0.2">
      <c r="A52" s="9"/>
      <c r="B52" s="70" t="s">
        <v>58</v>
      </c>
      <c r="C52" s="78">
        <f t="shared" si="3"/>
        <v>81549</v>
      </c>
      <c r="D52" s="71">
        <v>65146</v>
      </c>
      <c r="E52" s="71">
        <v>16403</v>
      </c>
      <c r="F52" s="10"/>
      <c r="H52" s="2"/>
      <c r="I52" s="10"/>
    </row>
    <row r="53" spans="1:9" ht="47.25" x14ac:dyDescent="0.2">
      <c r="A53" s="9"/>
      <c r="B53" s="72" t="s">
        <v>59</v>
      </c>
      <c r="C53" s="78">
        <f t="shared" si="3"/>
        <v>54367</v>
      </c>
      <c r="D53" s="73">
        <v>43431</v>
      </c>
      <c r="E53" s="73">
        <v>10936</v>
      </c>
      <c r="F53" s="10"/>
      <c r="H53" s="2"/>
      <c r="I53" s="10"/>
    </row>
    <row r="54" spans="1:9" ht="31.5" x14ac:dyDescent="0.2">
      <c r="A54" s="9"/>
      <c r="B54" s="72" t="s">
        <v>60</v>
      </c>
      <c r="C54" s="78">
        <f t="shared" si="3"/>
        <v>54367</v>
      </c>
      <c r="D54" s="73">
        <v>43431</v>
      </c>
      <c r="E54" s="73">
        <v>10936</v>
      </c>
      <c r="F54" s="10"/>
      <c r="H54" s="2"/>
      <c r="I54" s="10"/>
    </row>
    <row r="55" spans="1:9" ht="47.25" x14ac:dyDescent="0.2">
      <c r="A55" s="9"/>
      <c r="B55" s="72" t="s">
        <v>61</v>
      </c>
      <c r="C55" s="78">
        <f t="shared" si="3"/>
        <v>54367</v>
      </c>
      <c r="D55" s="73">
        <v>43431</v>
      </c>
      <c r="E55" s="73">
        <v>10936</v>
      </c>
      <c r="F55" s="10"/>
      <c r="H55" s="2"/>
      <c r="I55" s="10"/>
    </row>
    <row r="56" spans="1:9" ht="47.25" x14ac:dyDescent="0.2">
      <c r="A56" s="9"/>
      <c r="B56" s="72" t="s">
        <v>62</v>
      </c>
      <c r="C56" s="78">
        <f t="shared" si="3"/>
        <v>27183</v>
      </c>
      <c r="D56" s="73">
        <v>21715</v>
      </c>
      <c r="E56" s="73">
        <v>5468</v>
      </c>
      <c r="F56" s="10"/>
      <c r="H56" s="2"/>
      <c r="I56" s="10"/>
    </row>
    <row r="57" spans="1:9" ht="63" x14ac:dyDescent="0.2">
      <c r="A57" s="9"/>
      <c r="B57" s="72" t="s">
        <v>63</v>
      </c>
      <c r="C57" s="78">
        <f t="shared" si="3"/>
        <v>81549</v>
      </c>
      <c r="D57" s="73">
        <v>65146</v>
      </c>
      <c r="E57" s="73">
        <v>16403</v>
      </c>
      <c r="F57" s="10"/>
      <c r="H57" s="2"/>
      <c r="I57" s="10"/>
    </row>
    <row r="58" spans="1:9" ht="31.5" x14ac:dyDescent="0.2">
      <c r="A58" s="9"/>
      <c r="B58" s="72" t="s">
        <v>64</v>
      </c>
      <c r="C58" s="78">
        <f t="shared" si="3"/>
        <v>54367</v>
      </c>
      <c r="D58" s="73">
        <v>43431</v>
      </c>
      <c r="E58" s="73">
        <v>10936</v>
      </c>
      <c r="F58" s="10"/>
      <c r="H58" s="2"/>
      <c r="I58" s="10"/>
    </row>
    <row r="59" spans="1:9" ht="31.5" x14ac:dyDescent="0.2">
      <c r="A59" s="9"/>
      <c r="B59" s="72" t="s">
        <v>65</v>
      </c>
      <c r="C59" s="78">
        <f t="shared" si="3"/>
        <v>54367</v>
      </c>
      <c r="D59" s="73">
        <v>43431</v>
      </c>
      <c r="E59" s="73">
        <v>10936</v>
      </c>
      <c r="F59" s="10"/>
      <c r="H59" s="2"/>
      <c r="I59" s="10"/>
    </row>
    <row r="60" spans="1:9" ht="48" thickBot="1" x14ac:dyDescent="0.25">
      <c r="A60" s="9"/>
      <c r="B60" s="63" t="s">
        <v>66</v>
      </c>
      <c r="C60" s="79">
        <f>SUM(D60:E60)</f>
        <v>81549</v>
      </c>
      <c r="D60" s="74">
        <v>65146</v>
      </c>
      <c r="E60" s="74">
        <v>16403</v>
      </c>
      <c r="F60" s="10"/>
      <c r="H60" s="2"/>
      <c r="I60" s="10"/>
    </row>
    <row r="61" spans="1:9" ht="55.5" customHeight="1" x14ac:dyDescent="0.2">
      <c r="A61" s="9"/>
      <c r="B61" s="54" t="s">
        <v>67</v>
      </c>
      <c r="C61" s="80">
        <f>SUM(D61:E61)</f>
        <v>3226806</v>
      </c>
      <c r="D61" s="71">
        <f>SUM(D30:D60)</f>
        <v>2446806</v>
      </c>
      <c r="E61" s="71">
        <f>SUM(E30:E60)</f>
        <v>780000</v>
      </c>
      <c r="F61" s="10"/>
      <c r="G61" s="10"/>
      <c r="H61" s="10"/>
      <c r="I61" s="10"/>
    </row>
    <row r="67" spans="2:11" x14ac:dyDescent="0.2">
      <c r="I67" s="2"/>
      <c r="J67" s="2"/>
    </row>
    <row r="68" spans="2:11" x14ac:dyDescent="0.2">
      <c r="I68" s="2"/>
      <c r="J68" s="2"/>
    </row>
    <row r="69" spans="2:11" x14ac:dyDescent="0.2">
      <c r="B69" s="55"/>
      <c r="I69" s="2"/>
      <c r="J69" s="2"/>
    </row>
    <row r="70" spans="2:11" x14ac:dyDescent="0.2">
      <c r="B70" s="55"/>
      <c r="I70" s="2"/>
      <c r="J70" s="2"/>
    </row>
    <row r="71" spans="2:11" x14ac:dyDescent="0.2">
      <c r="B71" s="55"/>
      <c r="I71" s="2"/>
      <c r="J71" s="2"/>
    </row>
    <row r="72" spans="2:11" x14ac:dyDescent="0.2">
      <c r="B72" s="55"/>
      <c r="F72" s="56"/>
      <c r="G72" s="56"/>
      <c r="H72" s="57"/>
      <c r="I72" s="2"/>
      <c r="J72" s="2"/>
    </row>
    <row r="73" spans="2:11" x14ac:dyDescent="0.2">
      <c r="B73" s="55"/>
      <c r="C73" s="56"/>
      <c r="D73" s="56"/>
      <c r="E73" s="56"/>
      <c r="F73" s="3"/>
      <c r="G73" s="3"/>
      <c r="I73" s="56"/>
      <c r="J73" s="56"/>
      <c r="K73" s="2"/>
    </row>
    <row r="74" spans="2:11" x14ac:dyDescent="0.2">
      <c r="B74" s="55"/>
      <c r="E74" s="56"/>
      <c r="G74" s="3"/>
      <c r="I74" s="58"/>
      <c r="J74" s="58"/>
    </row>
    <row r="75" spans="2:11" x14ac:dyDescent="0.2">
      <c r="B75" s="55"/>
      <c r="E75" s="56"/>
      <c r="G75" s="3"/>
      <c r="I75" s="2"/>
      <c r="J75" s="2"/>
    </row>
    <row r="76" spans="2:11" x14ac:dyDescent="0.2">
      <c r="E76" s="56"/>
      <c r="G76" s="3"/>
      <c r="I76" s="2"/>
      <c r="J76" s="2"/>
    </row>
    <row r="77" spans="2:11" x14ac:dyDescent="0.2">
      <c r="E77" s="56"/>
      <c r="G77" s="3"/>
      <c r="I77" s="2"/>
      <c r="J77" s="2"/>
    </row>
    <row r="78" spans="2:11" x14ac:dyDescent="0.2">
      <c r="C78" s="56"/>
      <c r="D78" s="56"/>
      <c r="E78" s="56"/>
      <c r="F78" s="3"/>
      <c r="G78" s="3"/>
      <c r="I78" s="56"/>
      <c r="J78" s="56"/>
      <c r="K78" s="2"/>
    </row>
    <row r="79" spans="2:11" x14ac:dyDescent="0.2">
      <c r="E79" s="56"/>
      <c r="G79" s="3"/>
      <c r="I79" s="58"/>
      <c r="J79" s="58"/>
    </row>
    <row r="80" spans="2:11" x14ac:dyDescent="0.2">
      <c r="E80" s="56"/>
      <c r="G80" s="3"/>
      <c r="I80" s="2"/>
      <c r="J80" s="2"/>
    </row>
    <row r="81" spans="3:11" x14ac:dyDescent="0.2">
      <c r="E81" s="56"/>
      <c r="G81" s="3"/>
      <c r="I81" s="2"/>
      <c r="J81" s="2"/>
    </row>
    <row r="82" spans="3:11" x14ac:dyDescent="0.2">
      <c r="E82" s="56"/>
      <c r="G82" s="3"/>
      <c r="I82" s="2"/>
      <c r="J82" s="2"/>
    </row>
    <row r="83" spans="3:11" x14ac:dyDescent="0.2">
      <c r="E83" s="56"/>
      <c r="G83" s="3"/>
      <c r="I83" s="2"/>
      <c r="J83" s="2"/>
    </row>
    <row r="84" spans="3:11" x14ac:dyDescent="0.2">
      <c r="E84" s="56"/>
      <c r="G84" s="3"/>
      <c r="I84" s="2"/>
      <c r="J84" s="2"/>
    </row>
    <row r="85" spans="3:11" x14ac:dyDescent="0.2">
      <c r="E85" s="56"/>
      <c r="G85" s="3"/>
      <c r="I85" s="2"/>
      <c r="J85" s="2"/>
    </row>
    <row r="86" spans="3:11" x14ac:dyDescent="0.2">
      <c r="C86" s="56"/>
      <c r="D86" s="56"/>
      <c r="E86" s="56"/>
      <c r="F86" s="3"/>
      <c r="G86" s="3"/>
      <c r="I86" s="56"/>
      <c r="J86" s="56"/>
      <c r="K86" s="2"/>
    </row>
    <row r="87" spans="3:11" x14ac:dyDescent="0.2">
      <c r="E87" s="56"/>
      <c r="G87" s="3"/>
      <c r="I87" s="58"/>
      <c r="J87" s="58"/>
    </row>
    <row r="88" spans="3:11" x14ac:dyDescent="0.2">
      <c r="E88" s="56"/>
      <c r="G88" s="3"/>
      <c r="I88" s="2"/>
      <c r="J88" s="2"/>
    </row>
    <row r="89" spans="3:11" x14ac:dyDescent="0.2">
      <c r="E89" s="56"/>
      <c r="G89" s="3"/>
      <c r="I89" s="2"/>
      <c r="J89" s="2"/>
    </row>
    <row r="90" spans="3:11" x14ac:dyDescent="0.2">
      <c r="E90" s="56"/>
      <c r="G90" s="3"/>
      <c r="I90" s="2"/>
      <c r="J90" s="2"/>
    </row>
    <row r="91" spans="3:11" x14ac:dyDescent="0.2">
      <c r="E91" s="56"/>
      <c r="G91" s="3"/>
      <c r="I91" s="2"/>
      <c r="J91" s="2"/>
    </row>
    <row r="92" spans="3:11" x14ac:dyDescent="0.2">
      <c r="E92" s="56"/>
      <c r="G92" s="3"/>
      <c r="I92" s="2"/>
      <c r="J92" s="2"/>
    </row>
    <row r="93" spans="3:11" x14ac:dyDescent="0.2">
      <c r="E93" s="56"/>
      <c r="G93" s="3"/>
      <c r="I93" s="2"/>
      <c r="J93" s="2"/>
    </row>
    <row r="94" spans="3:11" x14ac:dyDescent="0.2">
      <c r="E94" s="56"/>
      <c r="G94" s="3"/>
      <c r="I94" s="2"/>
      <c r="J94" s="2"/>
    </row>
    <row r="95" spans="3:11" x14ac:dyDescent="0.2">
      <c r="C95" s="56"/>
      <c r="D95" s="56"/>
      <c r="E95" s="56"/>
      <c r="F95" s="3"/>
      <c r="G95" s="3"/>
      <c r="I95" s="56"/>
      <c r="J95" s="56"/>
      <c r="K95" s="2"/>
    </row>
    <row r="96" spans="3:11" x14ac:dyDescent="0.2">
      <c r="G96" s="3"/>
      <c r="I96" s="58"/>
      <c r="J96" s="58"/>
    </row>
    <row r="97" spans="3:12" x14ac:dyDescent="0.2">
      <c r="G97" s="3"/>
      <c r="I97" s="2"/>
      <c r="J97" s="2"/>
    </row>
    <row r="98" spans="3:12" x14ac:dyDescent="0.2">
      <c r="G98" s="3"/>
      <c r="I98" s="2"/>
      <c r="J98" s="2"/>
    </row>
    <row r="99" spans="3:12" x14ac:dyDescent="0.2">
      <c r="G99" s="3"/>
      <c r="I99" s="2"/>
      <c r="J99" s="2"/>
    </row>
    <row r="100" spans="3:12" x14ac:dyDescent="0.2">
      <c r="G100" s="3"/>
      <c r="I100" s="2"/>
      <c r="J100" s="2"/>
    </row>
    <row r="101" spans="3:12" x14ac:dyDescent="0.2">
      <c r="G101" s="3"/>
      <c r="I101" s="2"/>
      <c r="J101" s="2"/>
    </row>
    <row r="102" spans="3:12" x14ac:dyDescent="0.2">
      <c r="G102" s="3"/>
      <c r="I102" s="2"/>
      <c r="J102" s="2"/>
    </row>
    <row r="103" spans="3:12" x14ac:dyDescent="0.2">
      <c r="G103" s="3"/>
      <c r="I103" s="2"/>
      <c r="J103" s="2"/>
    </row>
    <row r="104" spans="3:12" x14ac:dyDescent="0.2">
      <c r="G104" s="3"/>
      <c r="I104" s="2"/>
      <c r="J104" s="2"/>
    </row>
    <row r="105" spans="3:12" x14ac:dyDescent="0.2">
      <c r="G105" s="3"/>
      <c r="I105" s="2"/>
      <c r="J105" s="2"/>
    </row>
    <row r="106" spans="3:12" x14ac:dyDescent="0.2">
      <c r="C106" s="56"/>
      <c r="D106" s="56"/>
      <c r="E106" s="56"/>
      <c r="F106" s="3"/>
      <c r="G106" s="3"/>
      <c r="I106" s="56"/>
      <c r="J106" s="56"/>
      <c r="K106" s="2"/>
    </row>
    <row r="107" spans="3:12" x14ac:dyDescent="0.2">
      <c r="C107" s="56"/>
      <c r="D107" s="56"/>
      <c r="E107" s="56"/>
      <c r="F107" s="57"/>
      <c r="G107" s="57"/>
      <c r="H107" s="57"/>
      <c r="I107" s="56"/>
      <c r="J107" s="56"/>
      <c r="K107" s="2"/>
    </row>
    <row r="108" spans="3:12" x14ac:dyDescent="0.2">
      <c r="I108" s="58"/>
      <c r="J108" s="58"/>
    </row>
    <row r="109" spans="3:12" x14ac:dyDescent="0.2">
      <c r="C109" s="1"/>
      <c r="D109" s="1"/>
      <c r="E109" s="1"/>
      <c r="F109" s="1"/>
      <c r="G109" s="1"/>
      <c r="H109" s="1"/>
      <c r="I109" s="1"/>
      <c r="K109" s="2"/>
    </row>
    <row r="110" spans="3:12" x14ac:dyDescent="0.2">
      <c r="C110" s="1"/>
      <c r="D110" s="1"/>
      <c r="E110" s="1"/>
      <c r="F110" s="1"/>
      <c r="G110" s="1"/>
      <c r="H110" s="1"/>
      <c r="I110" s="1"/>
      <c r="K110" s="2"/>
      <c r="L110" s="2"/>
    </row>
  </sheetData>
  <mergeCells count="10">
    <mergeCell ref="A24:A25"/>
    <mergeCell ref="A5:E5"/>
    <mergeCell ref="A6:E6"/>
    <mergeCell ref="A10:A11"/>
    <mergeCell ref="A1:B1"/>
    <mergeCell ref="C1:D1"/>
    <mergeCell ref="A2:B2"/>
    <mergeCell ref="C2:D2"/>
    <mergeCell ref="A3:B3"/>
    <mergeCell ref="C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dcterms:created xsi:type="dcterms:W3CDTF">2016-04-09T20:16:49Z</dcterms:created>
  <dcterms:modified xsi:type="dcterms:W3CDTF">2016-04-09T20:20:13Z</dcterms:modified>
</cp:coreProperties>
</file>